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"/>
    </mc:Choice>
  </mc:AlternateContent>
  <xr:revisionPtr revIDLastSave="0" documentId="13_ncr:1_{2C534037-BDD5-4EE5-BBF4-A0398C6DD6DE}" xr6:coauthVersionLast="44" xr6:coauthVersionMax="44" xr10:uidLastSave="{00000000-0000-0000-0000-000000000000}"/>
  <bookViews>
    <workbookView xWindow="-98" yWindow="-98" windowWidth="19396" windowHeight="11596" xr2:uid="{01DF878D-9635-462C-9791-160F27B1A05A}"/>
  </bookViews>
  <sheets>
    <sheet name="T_vastine_ja_indeksi" sheetId="2" r:id="rId1"/>
    <sheet name="Tuotteiden lisätiedo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3" i="2"/>
  <c r="F1" i="2" l="1"/>
  <c r="G1" i="2"/>
  <c r="G10" i="2" s="1"/>
  <c r="H1" i="2"/>
  <c r="I1" i="2"/>
  <c r="I12" i="2" s="1"/>
  <c r="J1" i="2"/>
  <c r="E1" i="2"/>
  <c r="E3" i="2" s="1"/>
  <c r="J5" i="1"/>
  <c r="I7" i="2" l="1"/>
  <c r="E8" i="2"/>
  <c r="E11" i="2"/>
  <c r="I10" i="2"/>
  <c r="I3" i="2"/>
  <c r="I11" i="2"/>
  <c r="G8" i="2"/>
  <c r="I6" i="2"/>
  <c r="E4" i="2"/>
  <c r="E12" i="2"/>
  <c r="I5" i="2"/>
  <c r="I9" i="2"/>
  <c r="E7" i="2"/>
  <c r="G4" i="2"/>
  <c r="G12" i="2"/>
  <c r="J4" i="2"/>
  <c r="J6" i="2"/>
  <c r="J8" i="2"/>
  <c r="J10" i="2"/>
  <c r="J12" i="2"/>
  <c r="H4" i="2"/>
  <c r="H6" i="2"/>
  <c r="H8" i="2"/>
  <c r="H10" i="2"/>
  <c r="H12" i="2"/>
  <c r="F4" i="2"/>
  <c r="F6" i="2"/>
  <c r="F8" i="2"/>
  <c r="F10" i="2"/>
  <c r="F12" i="2"/>
  <c r="J3" i="2"/>
  <c r="H5" i="2"/>
  <c r="J7" i="2"/>
  <c r="H9" i="2"/>
  <c r="J11" i="2"/>
  <c r="F7" i="2"/>
  <c r="F11" i="2"/>
  <c r="H3" i="2"/>
  <c r="I4" i="2"/>
  <c r="J5" i="2"/>
  <c r="H7" i="2"/>
  <c r="I8" i="2"/>
  <c r="J9" i="2"/>
  <c r="H11" i="2"/>
  <c r="E6" i="2"/>
  <c r="E10" i="2"/>
  <c r="G3" i="2"/>
  <c r="G5" i="2"/>
  <c r="G7" i="2"/>
  <c r="G9" i="2"/>
  <c r="G11" i="2"/>
  <c r="E5" i="2"/>
  <c r="E9" i="2"/>
  <c r="G6" i="2"/>
  <c r="F5" i="2"/>
  <c r="F9" i="2"/>
  <c r="F3" i="2"/>
</calcChain>
</file>

<file path=xl/sharedStrings.xml><?xml version="1.0" encoding="utf-8"?>
<sst xmlns="http://schemas.openxmlformats.org/spreadsheetml/2006/main" count="90" uniqueCount="46">
  <si>
    <t>paino/kg</t>
  </si>
  <si>
    <t>jarrutyyppi</t>
  </si>
  <si>
    <t>vaihteiden määrä</t>
  </si>
  <si>
    <t>malli</t>
  </si>
  <si>
    <t>category</t>
  </si>
  <si>
    <t>vendor</t>
  </si>
  <si>
    <t>tuotekoodi</t>
  </si>
  <si>
    <t>v-jarrut</t>
  </si>
  <si>
    <t>miehet</t>
  </si>
  <si>
    <t>hybridi</t>
  </si>
  <si>
    <t>Giantio</t>
  </si>
  <si>
    <t>GI5</t>
  </si>
  <si>
    <t>naiset</t>
  </si>
  <si>
    <t>Scottio</t>
  </si>
  <si>
    <t>SC6</t>
  </si>
  <si>
    <t>maasto</t>
  </si>
  <si>
    <t>SC4</t>
  </si>
  <si>
    <t>Whittee</t>
  </si>
  <si>
    <t>WH7</t>
  </si>
  <si>
    <t>hydrauliset levyjarrut</t>
  </si>
  <si>
    <t>maantie</t>
  </si>
  <si>
    <t>Merid</t>
  </si>
  <si>
    <t>ME3</t>
  </si>
  <si>
    <t>unisex</t>
  </si>
  <si>
    <t>GI8</t>
  </si>
  <si>
    <t>WH2</t>
  </si>
  <si>
    <t>SC9</t>
  </si>
  <si>
    <t>sähkö</t>
  </si>
  <si>
    <t>GI1</t>
  </si>
  <si>
    <t>WH10</t>
  </si>
  <si>
    <t>tuote</t>
  </si>
  <si>
    <t>hinta</t>
  </si>
  <si>
    <t>Roamer 4 M</t>
  </si>
  <si>
    <t>Crosser S 20</t>
  </si>
  <si>
    <t>Aspectio 950</t>
  </si>
  <si>
    <t>Compane 500</t>
  </si>
  <si>
    <t>Ride 90 Claris</t>
  </si>
  <si>
    <t>Rover 1 HD</t>
  </si>
  <si>
    <t>Proane HS 2</t>
  </si>
  <si>
    <t xml:space="preserve">Speedster Centessa </t>
  </si>
  <si>
    <t>Reigner 27.5</t>
  </si>
  <si>
    <t>Booster E 10</t>
  </si>
  <si>
    <t>Indeksinumero vastinefunktiota -varten</t>
  </si>
  <si>
    <t>rivinumero</t>
  </si>
  <si>
    <t>solun arvo</t>
  </si>
  <si>
    <t>sarakenumero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</si>
</sst>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1543-F828-4023-883B-6FCB2B72EA14}">
  <dimension ref="A1:K12"/>
  <sheetViews>
    <sheetView tabSelected="1" zoomScale="130" zoomScaleNormal="130" workbookViewId="0"/>
  </sheetViews>
  <sheetFormatPr defaultRowHeight="14.25" outlineLevelRow="1" outlineLevelCol="1" x14ac:dyDescent="0.45"/>
  <cols>
    <col min="1" max="1" width="9.06640625" customWidth="1" outlineLevel="1"/>
    <col min="2" max="2" width="9.796875" bestFit="1" customWidth="1"/>
    <col min="3" max="3" width="16.796875" bestFit="1" customWidth="1"/>
    <col min="4" max="4" width="4.9296875" bestFit="1" customWidth="1"/>
    <col min="5" max="5" width="10.19921875" bestFit="1" customWidth="1"/>
    <col min="6" max="6" width="17.73046875" bestFit="1" customWidth="1"/>
    <col min="7" max="7" width="15" bestFit="1" customWidth="1"/>
    <col min="8" max="8" width="6.33203125" bestFit="1" customWidth="1"/>
    <col min="9" max="9" width="7.73046875" bestFit="1" customWidth="1"/>
    <col min="10" max="10" width="7.19921875" bestFit="1" customWidth="1"/>
    <col min="11" max="11" width="9.796875" bestFit="1" customWidth="1"/>
    <col min="12" max="12" width="7.53125" bestFit="1" customWidth="1"/>
    <col min="13" max="13" width="7.1328125" bestFit="1" customWidth="1"/>
  </cols>
  <sheetData>
    <row r="1" spans="1:11" outlineLevel="1" x14ac:dyDescent="0.45">
      <c r="A1" s="2" t="s">
        <v>42</v>
      </c>
      <c r="C1" s="2"/>
      <c r="D1" s="2"/>
      <c r="E1" s="2">
        <f>MATCH(E2,'Tuotteiden lisätiedot'!$A$1:$G$1,0)</f>
        <v>1</v>
      </c>
      <c r="F1" s="2">
        <f>MATCH(F2,'Tuotteiden lisätiedot'!$A$1:$G$1,0)</f>
        <v>3</v>
      </c>
      <c r="G1" s="2">
        <f>MATCH(G2,'Tuotteiden lisätiedot'!$A$1:$G$1,0)</f>
        <v>2</v>
      </c>
      <c r="H1" s="2">
        <f>MATCH(H2,'Tuotteiden lisätiedot'!$A$1:$G$1,0)</f>
        <v>6</v>
      </c>
      <c r="I1" s="2">
        <f>MATCH(I2,'Tuotteiden lisätiedot'!$A$1:$G$1,0)</f>
        <v>4</v>
      </c>
      <c r="J1" s="2">
        <f>MATCH(J2,'Tuotteiden lisätiedot'!$A$1:$G$1,0)</f>
        <v>5</v>
      </c>
    </row>
    <row r="2" spans="1:11" x14ac:dyDescent="0.45">
      <c r="B2" s="1" t="s">
        <v>6</v>
      </c>
      <c r="C2" s="1" t="s">
        <v>30</v>
      </c>
      <c r="D2" s="1" t="s">
        <v>31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/>
    </row>
    <row r="3" spans="1:11" x14ac:dyDescent="0.45">
      <c r="A3" s="2">
        <f>MATCH(B3,'Tuotteiden lisätiedot'!$G$2:$G$11,0)</f>
        <v>8</v>
      </c>
      <c r="B3" t="s">
        <v>11</v>
      </c>
      <c r="C3" t="s">
        <v>32</v>
      </c>
      <c r="D3">
        <v>399</v>
      </c>
      <c r="E3">
        <f>INDEX('Tuotteiden lisätiedot'!$A$2:$G$11,$A3,E$1)</f>
        <v>15.8</v>
      </c>
      <c r="F3" t="str">
        <f>INDEX('Tuotteiden lisätiedot'!$A$2:$G$11,$A3,F$1)</f>
        <v>v-jarrut</v>
      </c>
      <c r="G3">
        <f>INDEX('Tuotteiden lisätiedot'!$A$2:$G$11,$A3,G$1)</f>
        <v>14</v>
      </c>
      <c r="H3" t="str">
        <f>INDEX('Tuotteiden lisätiedot'!$A$2:$G$11,$A3,H$1)</f>
        <v>miehet</v>
      </c>
      <c r="I3" t="str">
        <f>INDEX('Tuotteiden lisätiedot'!$A$2:$G$11,$A3,I$1)</f>
        <v>hybridi</v>
      </c>
      <c r="J3" t="str">
        <f>INDEX('Tuotteiden lisätiedot'!$A$2:$G$11,$A3,J$1)</f>
        <v>Giantio</v>
      </c>
    </row>
    <row r="4" spans="1:11" x14ac:dyDescent="0.45">
      <c r="A4" s="2">
        <f>MATCH(B4,'Tuotteiden lisätiedot'!$G$2:$G$11,0)</f>
        <v>4</v>
      </c>
      <c r="B4" t="s">
        <v>14</v>
      </c>
      <c r="C4" t="s">
        <v>33</v>
      </c>
      <c r="D4">
        <v>599</v>
      </c>
      <c r="E4">
        <f>INDEX('Tuotteiden lisätiedot'!$A$2:$G$11,$A4,E$1)</f>
        <v>12.5</v>
      </c>
      <c r="F4" t="str">
        <f>INDEX('Tuotteiden lisätiedot'!$A$2:$G$11,$A4,F$1)</f>
        <v>v-jarrut</v>
      </c>
      <c r="G4">
        <f>INDEX('Tuotteiden lisätiedot'!$A$2:$G$11,$A4,G$1)</f>
        <v>14</v>
      </c>
      <c r="H4" t="str">
        <f>INDEX('Tuotteiden lisätiedot'!$A$2:$G$11,$A4,H$1)</f>
        <v>naiset</v>
      </c>
      <c r="I4" t="str">
        <f>INDEX('Tuotteiden lisätiedot'!$A$2:$G$11,$A4,I$1)</f>
        <v>hybridi</v>
      </c>
      <c r="J4" t="str">
        <f>INDEX('Tuotteiden lisätiedot'!$A$2:$G$11,$A4,J$1)</f>
        <v>Scottio</v>
      </c>
    </row>
    <row r="5" spans="1:11" x14ac:dyDescent="0.45">
      <c r="A5" s="2">
        <f>MATCH(B5,'Tuotteiden lisätiedot'!$G$2:$G$11,0)</f>
        <v>7</v>
      </c>
      <c r="B5" t="s">
        <v>16</v>
      </c>
      <c r="C5" t="s">
        <v>34</v>
      </c>
      <c r="D5">
        <v>599</v>
      </c>
      <c r="E5">
        <f>INDEX('Tuotteiden lisätiedot'!$A$2:$G$11,$A5,E$1)</f>
        <v>14</v>
      </c>
      <c r="F5" t="str">
        <f>INDEX('Tuotteiden lisätiedot'!$A$2:$G$11,$A5,F$1)</f>
        <v>v-jarrut</v>
      </c>
      <c r="G5">
        <f>INDEX('Tuotteiden lisätiedot'!$A$2:$G$11,$A5,G$1)</f>
        <v>21</v>
      </c>
      <c r="H5" t="str">
        <f>INDEX('Tuotteiden lisätiedot'!$A$2:$G$11,$A5,H$1)</f>
        <v>miehet</v>
      </c>
      <c r="I5" t="str">
        <f>INDEX('Tuotteiden lisätiedot'!$A$2:$G$11,$A5,I$1)</f>
        <v>maasto</v>
      </c>
      <c r="J5" t="str">
        <f>INDEX('Tuotteiden lisätiedot'!$A$2:$G$11,$A5,J$1)</f>
        <v>Scottio</v>
      </c>
    </row>
    <row r="6" spans="1:11" x14ac:dyDescent="0.45">
      <c r="A6" s="2">
        <f>MATCH(B6,'Tuotteiden lisätiedot'!$G$2:$G$11,0)</f>
        <v>6</v>
      </c>
      <c r="B6" t="s">
        <v>18</v>
      </c>
      <c r="C6" t="s">
        <v>35</v>
      </c>
      <c r="D6">
        <v>599</v>
      </c>
      <c r="E6">
        <f>INDEX('Tuotteiden lisätiedot'!$A$2:$G$11,$A6,E$1)</f>
        <v>13.8</v>
      </c>
      <c r="F6" t="str">
        <f>INDEX('Tuotteiden lisätiedot'!$A$2:$G$11,$A6,F$1)</f>
        <v>v-jarrut</v>
      </c>
      <c r="G6">
        <f>INDEX('Tuotteiden lisätiedot'!$A$2:$G$11,$A6,G$1)</f>
        <v>20</v>
      </c>
      <c r="H6" t="str">
        <f>INDEX('Tuotteiden lisätiedot'!$A$2:$G$11,$A6,H$1)</f>
        <v>naiset</v>
      </c>
      <c r="I6" t="str">
        <f>INDEX('Tuotteiden lisätiedot'!$A$2:$G$11,$A6,I$1)</f>
        <v>maasto</v>
      </c>
      <c r="J6" t="str">
        <f>INDEX('Tuotteiden lisätiedot'!$A$2:$G$11,$A6,J$1)</f>
        <v>Whittee</v>
      </c>
    </row>
    <row r="7" spans="1:11" x14ac:dyDescent="0.45">
      <c r="A7" s="2">
        <f>MATCH(B7,'Tuotteiden lisätiedot'!$G$2:$G$11,0)</f>
        <v>2</v>
      </c>
      <c r="B7" t="s">
        <v>22</v>
      </c>
      <c r="C7" t="s">
        <v>36</v>
      </c>
      <c r="D7">
        <v>699</v>
      </c>
      <c r="E7">
        <f>INDEX('Tuotteiden lisätiedot'!$A$2:$G$11,$A7,E$1)</f>
        <v>9.5</v>
      </c>
      <c r="F7" t="str">
        <f>INDEX('Tuotteiden lisätiedot'!$A$2:$G$11,$A7,F$1)</f>
        <v>hydrauliset levyjarrut</v>
      </c>
      <c r="G7">
        <f>INDEX('Tuotteiden lisätiedot'!$A$2:$G$11,$A7,G$1)</f>
        <v>22</v>
      </c>
      <c r="H7" t="str">
        <f>INDEX('Tuotteiden lisätiedot'!$A$2:$G$11,$A7,H$1)</f>
        <v>miehet</v>
      </c>
      <c r="I7" t="str">
        <f>INDEX('Tuotteiden lisätiedot'!$A$2:$G$11,$A7,I$1)</f>
        <v>maantie</v>
      </c>
      <c r="J7" t="str">
        <f>INDEX('Tuotteiden lisätiedot'!$A$2:$G$11,$A7,J$1)</f>
        <v>Merid</v>
      </c>
    </row>
    <row r="8" spans="1:11" x14ac:dyDescent="0.45">
      <c r="A8" s="2">
        <f>MATCH(B8,'Tuotteiden lisätiedot'!$G$2:$G$11,0)</f>
        <v>3</v>
      </c>
      <c r="B8" t="s">
        <v>24</v>
      </c>
      <c r="C8" t="s">
        <v>37</v>
      </c>
      <c r="D8">
        <v>899</v>
      </c>
      <c r="E8">
        <f>INDEX('Tuotteiden lisätiedot'!$A$2:$G$11,$A8,E$1)</f>
        <v>11.5</v>
      </c>
      <c r="F8" t="str">
        <f>INDEX('Tuotteiden lisätiedot'!$A$2:$G$11,$A8,F$1)</f>
        <v>hydrauliset levyjarrut</v>
      </c>
      <c r="G8">
        <f>INDEX('Tuotteiden lisätiedot'!$A$2:$G$11,$A8,G$1)</f>
        <v>21</v>
      </c>
      <c r="H8" t="str">
        <f>INDEX('Tuotteiden lisätiedot'!$A$2:$G$11,$A8,H$1)</f>
        <v>unisex</v>
      </c>
      <c r="I8" t="str">
        <f>INDEX('Tuotteiden lisätiedot'!$A$2:$G$11,$A8,I$1)</f>
        <v>hybridi</v>
      </c>
      <c r="J8" t="str">
        <f>INDEX('Tuotteiden lisätiedot'!$A$2:$G$11,$A8,J$1)</f>
        <v>Giantio</v>
      </c>
    </row>
    <row r="9" spans="1:11" x14ac:dyDescent="0.45">
      <c r="A9" s="2">
        <f>MATCH(B9,'Tuotteiden lisätiedot'!$G$2:$G$11,0)</f>
        <v>5</v>
      </c>
      <c r="B9" t="s">
        <v>25</v>
      </c>
      <c r="C9" t="s">
        <v>38</v>
      </c>
      <c r="D9">
        <v>999</v>
      </c>
      <c r="E9">
        <f>INDEX('Tuotteiden lisätiedot'!$A$2:$G$11,$A9,E$1)</f>
        <v>12.5</v>
      </c>
      <c r="F9" t="str">
        <f>INDEX('Tuotteiden lisätiedot'!$A$2:$G$11,$A9,F$1)</f>
        <v>hydrauliset levyjarrut</v>
      </c>
      <c r="G9">
        <f>INDEX('Tuotteiden lisätiedot'!$A$2:$G$11,$A9,G$1)</f>
        <v>22</v>
      </c>
      <c r="H9" t="str">
        <f>INDEX('Tuotteiden lisätiedot'!$A$2:$G$11,$A9,H$1)</f>
        <v>naiset</v>
      </c>
      <c r="I9" t="str">
        <f>INDEX('Tuotteiden lisätiedot'!$A$2:$G$11,$A9,I$1)</f>
        <v>maasto</v>
      </c>
      <c r="J9" t="str">
        <f>INDEX('Tuotteiden lisätiedot'!$A$2:$G$11,$A9,J$1)</f>
        <v>Whittee</v>
      </c>
    </row>
    <row r="10" spans="1:11" x14ac:dyDescent="0.45">
      <c r="A10" s="2">
        <f>MATCH(B10,'Tuotteiden lisätiedot'!$G$2:$G$11,0)</f>
        <v>1</v>
      </c>
      <c r="B10" t="s">
        <v>26</v>
      </c>
      <c r="C10" t="s">
        <v>39</v>
      </c>
      <c r="D10">
        <v>1199</v>
      </c>
      <c r="E10">
        <f>INDEX('Tuotteiden lisätiedot'!$A$2:$G$11,$A10,E$1)</f>
        <v>9.1999999999999993</v>
      </c>
      <c r="F10" t="str">
        <f>INDEX('Tuotteiden lisätiedot'!$A$2:$G$11,$A10,F$1)</f>
        <v>hydrauliset levyjarrut</v>
      </c>
      <c r="G10">
        <f>INDEX('Tuotteiden lisätiedot'!$A$2:$G$11,$A10,G$1)</f>
        <v>22</v>
      </c>
      <c r="H10" t="str">
        <f>INDEX('Tuotteiden lisätiedot'!$A$2:$G$11,$A10,H$1)</f>
        <v>naiset</v>
      </c>
      <c r="I10" t="str">
        <f>INDEX('Tuotteiden lisätiedot'!$A$2:$G$11,$A10,I$1)</f>
        <v>maantie</v>
      </c>
      <c r="J10" t="str">
        <f>INDEX('Tuotteiden lisätiedot'!$A$2:$G$11,$A10,J$1)</f>
        <v>Scottio</v>
      </c>
    </row>
    <row r="11" spans="1:11" x14ac:dyDescent="0.45">
      <c r="A11" s="2">
        <f>MATCH(B11,'Tuotteiden lisätiedot'!$G$2:$G$11,0)</f>
        <v>10</v>
      </c>
      <c r="B11" t="s">
        <v>28</v>
      </c>
      <c r="C11" t="s">
        <v>40</v>
      </c>
      <c r="D11">
        <v>2800</v>
      </c>
      <c r="E11">
        <f>INDEX('Tuotteiden lisätiedot'!$A$2:$G$11,$A11,E$1)</f>
        <v>25.7</v>
      </c>
      <c r="F11" t="str">
        <f>INDEX('Tuotteiden lisätiedot'!$A$2:$G$11,$A11,F$1)</f>
        <v>hydrauliset levyjarrut</v>
      </c>
      <c r="G11">
        <f>INDEX('Tuotteiden lisätiedot'!$A$2:$G$11,$A11,G$1)</f>
        <v>10</v>
      </c>
      <c r="H11" t="str">
        <f>INDEX('Tuotteiden lisätiedot'!$A$2:$G$11,$A11,H$1)</f>
        <v>miehet</v>
      </c>
      <c r="I11" t="str">
        <f>INDEX('Tuotteiden lisätiedot'!$A$2:$G$11,$A11,I$1)</f>
        <v>sähkö</v>
      </c>
      <c r="J11" t="str">
        <f>INDEX('Tuotteiden lisätiedot'!$A$2:$G$11,$A11,J$1)</f>
        <v>Giantio</v>
      </c>
    </row>
    <row r="12" spans="1:11" x14ac:dyDescent="0.45">
      <c r="A12" s="2">
        <f>MATCH(B12,'Tuotteiden lisätiedot'!$G$2:$G$11,0)</f>
        <v>9</v>
      </c>
      <c r="B12" t="s">
        <v>29</v>
      </c>
      <c r="C12" t="s">
        <v>41</v>
      </c>
      <c r="D12">
        <v>3440</v>
      </c>
      <c r="E12">
        <f>INDEX('Tuotteiden lisätiedot'!$A$2:$G$11,$A12,E$1)</f>
        <v>22</v>
      </c>
      <c r="F12" t="str">
        <f>INDEX('Tuotteiden lisätiedot'!$A$2:$G$11,$A12,F$1)</f>
        <v>hydrauliset levyjarrut</v>
      </c>
      <c r="G12">
        <f>INDEX('Tuotteiden lisätiedot'!$A$2:$G$11,$A12,G$1)</f>
        <v>10</v>
      </c>
      <c r="H12" t="str">
        <f>INDEX('Tuotteiden lisätiedot'!$A$2:$G$11,$A12,H$1)</f>
        <v>miehet</v>
      </c>
      <c r="I12" t="str">
        <f>INDEX('Tuotteiden lisätiedot'!$A$2:$G$11,$A12,I$1)</f>
        <v>sähkö</v>
      </c>
      <c r="J12" t="str">
        <f>INDEX('Tuotteiden lisätiedot'!$A$2:$G$11,$A12,J$1)</f>
        <v>Whittee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4B879-8ECE-46C2-B79A-F82883663C82}">
  <dimension ref="A1:J11"/>
  <sheetViews>
    <sheetView zoomScale="130" zoomScaleNormal="130" workbookViewId="0"/>
  </sheetViews>
  <sheetFormatPr defaultRowHeight="14.25" x14ac:dyDescent="0.45"/>
  <cols>
    <col min="1" max="1" width="8" bestFit="1" customWidth="1"/>
    <col min="2" max="2" width="15" bestFit="1" customWidth="1"/>
    <col min="3" max="3" width="17.59765625" bestFit="1" customWidth="1"/>
    <col min="4" max="4" width="7.73046875" bestFit="1" customWidth="1"/>
    <col min="5" max="5" width="7.1328125" bestFit="1" customWidth="1"/>
    <col min="6" max="6" width="6.265625" customWidth="1"/>
    <col min="7" max="7" width="9.796875" bestFit="1" customWidth="1"/>
    <col min="9" max="9" width="12.59765625" bestFit="1" customWidth="1"/>
  </cols>
  <sheetData>
    <row r="1" spans="1:10" x14ac:dyDescent="0.45">
      <c r="A1" s="1" t="s">
        <v>0</v>
      </c>
      <c r="B1" s="1" t="s">
        <v>2</v>
      </c>
      <c r="C1" s="1" t="s">
        <v>1</v>
      </c>
      <c r="D1" s="1" t="s">
        <v>4</v>
      </c>
      <c r="E1" s="1" t="s">
        <v>5</v>
      </c>
      <c r="F1" s="1" t="s">
        <v>3</v>
      </c>
      <c r="G1" s="1" t="s">
        <v>6</v>
      </c>
    </row>
    <row r="2" spans="1:10" x14ac:dyDescent="0.45">
      <c r="A2">
        <v>9.1999999999999993</v>
      </c>
      <c r="B2">
        <v>22</v>
      </c>
      <c r="C2" t="s">
        <v>19</v>
      </c>
      <c r="D2" t="s">
        <v>20</v>
      </c>
      <c r="E2" t="s">
        <v>13</v>
      </c>
      <c r="F2" t="s">
        <v>12</v>
      </c>
      <c r="G2" t="s">
        <v>26</v>
      </c>
    </row>
    <row r="3" spans="1:10" x14ac:dyDescent="0.45">
      <c r="A3">
        <v>9.5</v>
      </c>
      <c r="B3">
        <v>22</v>
      </c>
      <c r="C3" t="s">
        <v>19</v>
      </c>
      <c r="D3" t="s">
        <v>20</v>
      </c>
      <c r="E3" t="s">
        <v>21</v>
      </c>
      <c r="F3" t="s">
        <v>8</v>
      </c>
      <c r="G3" t="s">
        <v>22</v>
      </c>
      <c r="I3" t="s">
        <v>43</v>
      </c>
      <c r="J3">
        <v>2</v>
      </c>
    </row>
    <row r="4" spans="1:10" x14ac:dyDescent="0.45">
      <c r="A4">
        <v>11.5</v>
      </c>
      <c r="B4">
        <v>21</v>
      </c>
      <c r="C4" t="s">
        <v>19</v>
      </c>
      <c r="D4" t="s">
        <v>9</v>
      </c>
      <c r="E4" t="s">
        <v>10</v>
      </c>
      <c r="F4" t="s">
        <v>23</v>
      </c>
      <c r="G4" t="s">
        <v>24</v>
      </c>
      <c r="I4" t="s">
        <v>45</v>
      </c>
      <c r="J4">
        <v>3</v>
      </c>
    </row>
    <row r="5" spans="1:10" x14ac:dyDescent="0.45">
      <c r="A5">
        <v>12.5</v>
      </c>
      <c r="B5">
        <v>14</v>
      </c>
      <c r="C5" t="s">
        <v>7</v>
      </c>
      <c r="D5" t="s">
        <v>9</v>
      </c>
      <c r="E5" t="s">
        <v>13</v>
      </c>
      <c r="F5" t="s">
        <v>12</v>
      </c>
      <c r="G5" t="s">
        <v>14</v>
      </c>
      <c r="I5" t="s">
        <v>44</v>
      </c>
      <c r="J5" t="str">
        <f>INDEX(A2:G11,J3,J4)</f>
        <v>hydrauliset levyjarrut</v>
      </c>
    </row>
    <row r="6" spans="1:10" x14ac:dyDescent="0.45">
      <c r="A6">
        <v>12.5</v>
      </c>
      <c r="B6">
        <v>22</v>
      </c>
      <c r="C6" t="s">
        <v>19</v>
      </c>
      <c r="D6" t="s">
        <v>15</v>
      </c>
      <c r="E6" t="s">
        <v>17</v>
      </c>
      <c r="F6" t="s">
        <v>12</v>
      </c>
      <c r="G6" t="s">
        <v>25</v>
      </c>
    </row>
    <row r="7" spans="1:10" x14ac:dyDescent="0.45">
      <c r="A7">
        <v>13.8</v>
      </c>
      <c r="B7">
        <v>20</v>
      </c>
      <c r="C7" t="s">
        <v>7</v>
      </c>
      <c r="D7" t="s">
        <v>15</v>
      </c>
      <c r="E7" t="s">
        <v>17</v>
      </c>
      <c r="F7" t="s">
        <v>12</v>
      </c>
      <c r="G7" t="s">
        <v>18</v>
      </c>
    </row>
    <row r="8" spans="1:10" x14ac:dyDescent="0.45">
      <c r="A8">
        <v>14</v>
      </c>
      <c r="B8">
        <v>21</v>
      </c>
      <c r="C8" t="s">
        <v>7</v>
      </c>
      <c r="D8" t="s">
        <v>15</v>
      </c>
      <c r="E8" t="s">
        <v>13</v>
      </c>
      <c r="F8" t="s">
        <v>8</v>
      </c>
      <c r="G8" t="s">
        <v>16</v>
      </c>
    </row>
    <row r="9" spans="1:10" x14ac:dyDescent="0.45">
      <c r="A9">
        <v>15.8</v>
      </c>
      <c r="B9">
        <v>14</v>
      </c>
      <c r="C9" t="s">
        <v>7</v>
      </c>
      <c r="D9" t="s">
        <v>9</v>
      </c>
      <c r="E9" t="s">
        <v>10</v>
      </c>
      <c r="F9" t="s">
        <v>8</v>
      </c>
      <c r="G9" t="s">
        <v>11</v>
      </c>
    </row>
    <row r="10" spans="1:10" x14ac:dyDescent="0.45">
      <c r="A10">
        <v>22</v>
      </c>
      <c r="B10">
        <v>10</v>
      </c>
      <c r="C10" t="s">
        <v>19</v>
      </c>
      <c r="D10" t="s">
        <v>27</v>
      </c>
      <c r="E10" t="s">
        <v>17</v>
      </c>
      <c r="F10" t="s">
        <v>8</v>
      </c>
      <c r="G10" t="s">
        <v>29</v>
      </c>
    </row>
    <row r="11" spans="1:10" x14ac:dyDescent="0.45">
      <c r="A11">
        <v>25.7</v>
      </c>
      <c r="B11">
        <v>10</v>
      </c>
      <c r="C11" t="s">
        <v>19</v>
      </c>
      <c r="D11" t="s">
        <v>27</v>
      </c>
      <c r="E11" t="s">
        <v>10</v>
      </c>
      <c r="F11" t="s">
        <v>8</v>
      </c>
      <c r="G11" t="s">
        <v>28</v>
      </c>
    </row>
  </sheetData>
  <sortState xmlns:xlrd2="http://schemas.microsoft.com/office/spreadsheetml/2017/richdata2" ref="A2:G11">
    <sortCondition ref="A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T_vastine_ja_indeksi</vt:lpstr>
      <vt:lpstr>Tuotteiden lisätiedot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jaakkok</dc:creator>
  <cp:lastModifiedBy>jaakkok</cp:lastModifiedBy>
  <dcterms:created xsi:type="dcterms:W3CDTF">2020-01-26T09:19:27Z</dcterms:created>
  <dcterms:modified xsi:type="dcterms:W3CDTF">2020-03-01T13:27:31Z</dcterms:modified>
</cp:coreProperties>
</file>